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ertificación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0 &quot;€&quot;"/>
    <numFmt numFmtId="165" formatCode="#,##0.00"/>
    <numFmt numFmtId="166" formatCode="0.0%"/>
  </numFmts>
  <fonts count="5">
    <font>
      <sz val="11"/>
      <name val="Calibri"/>
    </font>
    <font>
      <b/>
      <sz val="11"/>
      <color rgb="FFFFFFFF"/>
      <name val="Calibri"/>
    </font>
    <font>
      <b/>
      <sz val="16"/>
      <color rgb="FF102A43"/>
      <name val="Calibri"/>
    </font>
    <font>
      <i/>
      <sz val="9"/>
      <color rgb="FF5C6F7B"/>
      <name val="Calibri"/>
    </font>
    <font>
      <b/>
      <sz val="11"/>
      <color rgb="FF102A4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76BE0"/>
      </patternFill>
    </fill>
    <fill>
      <patternFill patternType="solid">
        <fgColor rgb="FFEEF2F5"/>
      </patternFill>
    </fill>
  </fills>
  <borders count="2">
    <border>
      <left/>
      <right/>
      <top/>
      <bottom/>
      <diagonal/>
    </border>
    <border>
      <left style="thin">
        <color rgb="FFD8ECF5"/>
      </left>
      <right style="thin">
        <color rgb="FFD8ECF5"/>
      </right>
      <top style="thin">
        <color rgb="FFD8ECF5"/>
      </top>
      <bottom style="thin">
        <color rgb="FFD8ECF5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>
      <alignment vertical="center" wrapText="1"/>
    </xf>
    <xf numFmtId="0" fontId="2" fillId="0" borderId="0" xfId="0" applyFont="1"/>
    <xf numFmtId="0" fontId="3" fillId="0" borderId="0" xfId="0" applyFont="1"/>
    <xf numFmtId="49" fontId="0" fillId="0" borderId="1" xfId="0" applyNumberFormat="1" applyBorder="1"/>
    <xf numFmtId="14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164" fontId="0" fillId="3" borderId="1" xfId="0" applyNumberFormat="1" applyFill="1" applyBorder="1"/>
    <xf numFmtId="164" fontId="1" fillId="2" borderId="1" xfId="0" applyNumberFormat="1" applyFont="1" applyFill="1" applyBorder="1"/>
    <xf numFmtId="166" fontId="0" fillId="3" borderId="1" xfId="0" applyNumberFormat="1" applyFill="1" applyBorder="1"/>
    <xf numFmtId="165" fontId="0" fillId="3" borderId="1" xfId="0" applyNumberFormat="1" applyFill="1" applyBorder="1"/>
    <xf numFmtId="0" fontId="4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9" topLeftCell="A10" activePane="bottomLeft" state="frozen"/>
    </sheetView>
  </sheetViews>
  <sheetFormatPr defaultRowHeight="18"/>
  <cols>
    <col min="1" max="1" width="9" customWidth="1"/>
    <col min="2" max="2" width="40" customWidth="1"/>
    <col min="3" max="3" width="6" customWidth="1"/>
    <col min="4" max="4" width="12" customWidth="1"/>
    <col min="5" max="5" width="12" customWidth="1"/>
    <col min="6" max="6" width="14" customWidth="1"/>
    <col min="7" max="7" width="12" customWidth="1"/>
    <col min="8" max="8" width="14" customWidth="1"/>
    <col min="9" max="9" width="12" customWidth="1"/>
    <col min="10" max="10" width="16" customWidth="1"/>
    <col min="11" max="11" width="16" customWidth="1"/>
    <col min="12" max="12" width="16" customWidth="1"/>
    <col min="13" max="13" width="10" customWidth="1"/>
  </cols>
  <sheetData>
    <row r="1">
      <c r="A1" t="inlineStr" s="2">
        <is>
          <t xml:space="preserve">Certificación de obra</t>
        </is>
      </c>
    </row>
    <row r="2">
      <c r="A2" t="inlineStr" s="3">
        <is>
          <t xml:space="preserve">Rellena lo blanco; lo gris se calcula solo. Las mediciones son acumuladas «a origen». Plantilla gratuita de somostuweblocal.es/certificaciones-de-obra-plantilla</t>
        </is>
      </c>
    </row>
    <row r="4">
      <c r="A4" t="inlineStr" s="12">
        <is>
          <t xml:space="preserve">Obra</t>
        </is>
      </c>
      <c r="B4" s="4"/>
      <c r="C4" s="4"/>
      <c r="F4" t="inlineStr" s="12">
        <is>
          <t xml:space="preserve">Cliente / promotor</t>
        </is>
      </c>
      <c r="G4" s="4"/>
      <c r="H4" s="4"/>
    </row>
    <row r="5">
      <c r="A5" t="inlineStr" s="12">
        <is>
          <t xml:space="preserve">Contratista</t>
        </is>
      </c>
      <c r="B5" s="4"/>
      <c r="C5" s="4"/>
      <c r="F5" t="inlineStr" s="12">
        <is>
          <t xml:space="preserve">Nº de certificación</t>
        </is>
      </c>
      <c r="G5" s="4"/>
      <c r="H5" s="4"/>
    </row>
    <row r="6">
      <c r="A6" t="inlineStr" s="12">
        <is>
          <t xml:space="preserve">Periodo (desde – hasta)</t>
        </is>
      </c>
      <c r="B6" s="4"/>
      <c r="C6" s="4"/>
      <c r="F6" t="inlineStr" s="12">
        <is>
          <t xml:space="preserve">Fecha de emisión</t>
        </is>
      </c>
      <c r="G6" s="4"/>
      <c r="H6" s="4"/>
    </row>
    <row r="9" ht="42" customHeight="1">
      <c r="A9" t="inlineStr" s="1">
        <is>
          <t xml:space="preserve">Código</t>
        </is>
      </c>
      <c r="B9" t="inlineStr" s="1">
        <is>
          <t xml:space="preserve">Descripción de la partida</t>
        </is>
      </c>
      <c r="C9" t="inlineStr" s="1">
        <is>
          <t xml:space="preserve">Ud</t>
        </is>
      </c>
      <c r="D9" t="inlineStr" s="1">
        <is>
          <t xml:space="preserve">Medición de proyecto</t>
        </is>
      </c>
      <c r="E9" t="inlineStr" s="1">
        <is>
          <t xml:space="preserve">Precio unitario (€)</t>
        </is>
      </c>
      <c r="F9" t="inlineStr" s="1">
        <is>
          <t xml:space="preserve">Importe de proyecto (€)</t>
        </is>
      </c>
      <c r="G9" t="inlineStr" s="1">
        <is>
          <t xml:space="preserve">Medición a origen</t>
        </is>
      </c>
      <c r="H9" t="inlineStr" s="1">
        <is>
          <t xml:space="preserve">Importe a origen (€)</t>
        </is>
      </c>
      <c r="I9" t="inlineStr" s="1">
        <is>
          <t xml:space="preserve">Medición anterior</t>
        </is>
      </c>
      <c r="J9" t="inlineStr" s="1">
        <is>
          <t xml:space="preserve">Importe anterior (€)</t>
        </is>
      </c>
      <c r="K9" t="inlineStr" s="1">
        <is>
          <t xml:space="preserve">Medición esta certificación</t>
        </is>
      </c>
      <c r="L9" t="inlineStr" s="1">
        <is>
          <t xml:space="preserve">Importe esta certificación (€)</t>
        </is>
      </c>
      <c r="M9" t="inlineStr" s="1">
        <is>
          <t xml:space="preserve">% ejecutado</t>
        </is>
      </c>
    </row>
    <row r="10">
      <c r="A10" s="4"/>
      <c r="B10" s="4"/>
      <c r="C10" s="4"/>
      <c r="D10" s="7"/>
      <c r="E10" s="6"/>
      <c r="F10" s="8">
        <f>IF(D10="","",ROUND(D10*E10,2))</f>
      </c>
      <c r="G10" s="7"/>
      <c r="H10" s="8">
        <f>IF(G10="","",ROUND(G10*E10,2))</f>
      </c>
      <c r="I10" s="7"/>
      <c r="J10" s="8">
        <f>IF(I10="","",ROUND(I10*E10,2))</f>
      </c>
      <c r="K10" s="11">
        <f>IF(AND(G10="",I10=""),"",N(G10)-N(I10))</f>
      </c>
      <c r="L10" s="8">
        <f>IF(K10="","",ROUND(K10*E10,2))</f>
      </c>
      <c r="M10" s="10">
        <f>IF(OR(D10="",D10=0,G10=""),"",G10/D10)</f>
      </c>
    </row>
    <row r="11">
      <c r="A11" s="4"/>
      <c r="B11" s="4"/>
      <c r="C11" s="4"/>
      <c r="D11" s="7"/>
      <c r="E11" s="6"/>
      <c r="F11" s="8">
        <f>IF(D11="","",ROUND(D11*E11,2))</f>
      </c>
      <c r="G11" s="7"/>
      <c r="H11" s="8">
        <f>IF(G11="","",ROUND(G11*E11,2))</f>
      </c>
      <c r="I11" s="7"/>
      <c r="J11" s="8">
        <f>IF(I11="","",ROUND(I11*E11,2))</f>
      </c>
      <c r="K11" s="11">
        <f>IF(AND(G11="",I11=""),"",N(G11)-N(I11))</f>
      </c>
      <c r="L11" s="8">
        <f>IF(K11="","",ROUND(K11*E11,2))</f>
      </c>
      <c r="M11" s="10">
        <f>IF(OR(D11="",D11=0,G11=""),"",G11/D11)</f>
      </c>
    </row>
    <row r="12">
      <c r="A12" s="4"/>
      <c r="B12" s="4"/>
      <c r="C12" s="4"/>
      <c r="D12" s="7"/>
      <c r="E12" s="6"/>
      <c r="F12" s="8">
        <f>IF(D12="","",ROUND(D12*E12,2))</f>
      </c>
      <c r="G12" s="7"/>
      <c r="H12" s="8">
        <f>IF(G12="","",ROUND(G12*E12,2))</f>
      </c>
      <c r="I12" s="7"/>
      <c r="J12" s="8">
        <f>IF(I12="","",ROUND(I12*E12,2))</f>
      </c>
      <c r="K12" s="11">
        <f>IF(AND(G12="",I12=""),"",N(G12)-N(I12))</f>
      </c>
      <c r="L12" s="8">
        <f>IF(K12="","",ROUND(K12*E12,2))</f>
      </c>
      <c r="M12" s="10">
        <f>IF(OR(D12="",D12=0,G12=""),"",G12/D12)</f>
      </c>
    </row>
    <row r="13">
      <c r="A13" s="4"/>
      <c r="B13" s="4"/>
      <c r="C13" s="4"/>
      <c r="D13" s="7"/>
      <c r="E13" s="6"/>
      <c r="F13" s="8">
        <f>IF(D13="","",ROUND(D13*E13,2))</f>
      </c>
      <c r="G13" s="7"/>
      <c r="H13" s="8">
        <f>IF(G13="","",ROUND(G13*E13,2))</f>
      </c>
      <c r="I13" s="7"/>
      <c r="J13" s="8">
        <f>IF(I13="","",ROUND(I13*E13,2))</f>
      </c>
      <c r="K13" s="11">
        <f>IF(AND(G13="",I13=""),"",N(G13)-N(I13))</f>
      </c>
      <c r="L13" s="8">
        <f>IF(K13="","",ROUND(K13*E13,2))</f>
      </c>
      <c r="M13" s="10">
        <f>IF(OR(D13="",D13=0,G13=""),"",G13/D13)</f>
      </c>
    </row>
    <row r="14">
      <c r="A14" s="4"/>
      <c r="B14" s="4"/>
      <c r="C14" s="4"/>
      <c r="D14" s="7"/>
      <c r="E14" s="6"/>
      <c r="F14" s="8">
        <f>IF(D14="","",ROUND(D14*E14,2))</f>
      </c>
      <c r="G14" s="7"/>
      <c r="H14" s="8">
        <f>IF(G14="","",ROUND(G14*E14,2))</f>
      </c>
      <c r="I14" s="7"/>
      <c r="J14" s="8">
        <f>IF(I14="","",ROUND(I14*E14,2))</f>
      </c>
      <c r="K14" s="11">
        <f>IF(AND(G14="",I14=""),"",N(G14)-N(I14))</f>
      </c>
      <c r="L14" s="8">
        <f>IF(K14="","",ROUND(K14*E14,2))</f>
      </c>
      <c r="M14" s="10">
        <f>IF(OR(D14="",D14=0,G14=""),"",G14/D14)</f>
      </c>
    </row>
    <row r="15">
      <c r="A15" s="4"/>
      <c r="B15" s="4"/>
      <c r="C15" s="4"/>
      <c r="D15" s="7"/>
      <c r="E15" s="6"/>
      <c r="F15" s="8">
        <f>IF(D15="","",ROUND(D15*E15,2))</f>
      </c>
      <c r="G15" s="7"/>
      <c r="H15" s="8">
        <f>IF(G15="","",ROUND(G15*E15,2))</f>
      </c>
      <c r="I15" s="7"/>
      <c r="J15" s="8">
        <f>IF(I15="","",ROUND(I15*E15,2))</f>
      </c>
      <c r="K15" s="11">
        <f>IF(AND(G15="",I15=""),"",N(G15)-N(I15))</f>
      </c>
      <c r="L15" s="8">
        <f>IF(K15="","",ROUND(K15*E15,2))</f>
      </c>
      <c r="M15" s="10">
        <f>IF(OR(D15="",D15=0,G15=""),"",G15/D15)</f>
      </c>
    </row>
    <row r="16">
      <c r="A16" s="4"/>
      <c r="B16" s="4"/>
      <c r="C16" s="4"/>
      <c r="D16" s="7"/>
      <c r="E16" s="6"/>
      <c r="F16" s="8">
        <f>IF(D16="","",ROUND(D16*E16,2))</f>
      </c>
      <c r="G16" s="7"/>
      <c r="H16" s="8">
        <f>IF(G16="","",ROUND(G16*E16,2))</f>
      </c>
      <c r="I16" s="7"/>
      <c r="J16" s="8">
        <f>IF(I16="","",ROUND(I16*E16,2))</f>
      </c>
      <c r="K16" s="11">
        <f>IF(AND(G16="",I16=""),"",N(G16)-N(I16))</f>
      </c>
      <c r="L16" s="8">
        <f>IF(K16="","",ROUND(K16*E16,2))</f>
      </c>
      <c r="M16" s="10">
        <f>IF(OR(D16="",D16=0,G16=""),"",G16/D16)</f>
      </c>
    </row>
    <row r="17">
      <c r="A17" s="4"/>
      <c r="B17" s="4"/>
      <c r="C17" s="4"/>
      <c r="D17" s="7"/>
      <c r="E17" s="6"/>
      <c r="F17" s="8">
        <f>IF(D17="","",ROUND(D17*E17,2))</f>
      </c>
      <c r="G17" s="7"/>
      <c r="H17" s="8">
        <f>IF(G17="","",ROUND(G17*E17,2))</f>
      </c>
      <c r="I17" s="7"/>
      <c r="J17" s="8">
        <f>IF(I17="","",ROUND(I17*E17,2))</f>
      </c>
      <c r="K17" s="11">
        <f>IF(AND(G17="",I17=""),"",N(G17)-N(I17))</f>
      </c>
      <c r="L17" s="8">
        <f>IF(K17="","",ROUND(K17*E17,2))</f>
      </c>
      <c r="M17" s="10">
        <f>IF(OR(D17="",D17=0,G17=""),"",G17/D17)</f>
      </c>
    </row>
    <row r="18">
      <c r="A18" s="4"/>
      <c r="B18" s="4"/>
      <c r="C18" s="4"/>
      <c r="D18" s="7"/>
      <c r="E18" s="6"/>
      <c r="F18" s="8">
        <f>IF(D18="","",ROUND(D18*E18,2))</f>
      </c>
      <c r="G18" s="7"/>
      <c r="H18" s="8">
        <f>IF(G18="","",ROUND(G18*E18,2))</f>
      </c>
      <c r="I18" s="7"/>
      <c r="J18" s="8">
        <f>IF(I18="","",ROUND(I18*E18,2))</f>
      </c>
      <c r="K18" s="11">
        <f>IF(AND(G18="",I18=""),"",N(G18)-N(I18))</f>
      </c>
      <c r="L18" s="8">
        <f>IF(K18="","",ROUND(K18*E18,2))</f>
      </c>
      <c r="M18" s="10">
        <f>IF(OR(D18="",D18=0,G18=""),"",G18/D18)</f>
      </c>
    </row>
    <row r="19">
      <c r="A19" s="4"/>
      <c r="B19" s="4"/>
      <c r="C19" s="4"/>
      <c r="D19" s="7"/>
      <c r="E19" s="6"/>
      <c r="F19" s="8">
        <f>IF(D19="","",ROUND(D19*E19,2))</f>
      </c>
      <c r="G19" s="7"/>
      <c r="H19" s="8">
        <f>IF(G19="","",ROUND(G19*E19,2))</f>
      </c>
      <c r="I19" s="7"/>
      <c r="J19" s="8">
        <f>IF(I19="","",ROUND(I19*E19,2))</f>
      </c>
      <c r="K19" s="11">
        <f>IF(AND(G19="",I19=""),"",N(G19)-N(I19))</f>
      </c>
      <c r="L19" s="8">
        <f>IF(K19="","",ROUND(K19*E19,2))</f>
      </c>
      <c r="M19" s="10">
        <f>IF(OR(D19="",D19=0,G19=""),"",G19/D19)</f>
      </c>
    </row>
    <row r="20">
      <c r="A20" s="4"/>
      <c r="B20" s="4"/>
      <c r="C20" s="4"/>
      <c r="D20" s="7"/>
      <c r="E20" s="6"/>
      <c r="F20" s="8">
        <f>IF(D20="","",ROUND(D20*E20,2))</f>
      </c>
      <c r="G20" s="7"/>
      <c r="H20" s="8">
        <f>IF(G20="","",ROUND(G20*E20,2))</f>
      </c>
      <c r="I20" s="7"/>
      <c r="J20" s="8">
        <f>IF(I20="","",ROUND(I20*E20,2))</f>
      </c>
      <c r="K20" s="11">
        <f>IF(AND(G20="",I20=""),"",N(G20)-N(I20))</f>
      </c>
      <c r="L20" s="8">
        <f>IF(K20="","",ROUND(K20*E20,2))</f>
      </c>
      <c r="M20" s="10">
        <f>IF(OR(D20="",D20=0,G20=""),"",G20/D20)</f>
      </c>
    </row>
    <row r="21">
      <c r="A21" s="4"/>
      <c r="B21" s="4"/>
      <c r="C21" s="4"/>
      <c r="D21" s="7"/>
      <c r="E21" s="6"/>
      <c r="F21" s="8">
        <f>IF(D21="","",ROUND(D21*E21,2))</f>
      </c>
      <c r="G21" s="7"/>
      <c r="H21" s="8">
        <f>IF(G21="","",ROUND(G21*E21,2))</f>
      </c>
      <c r="I21" s="7"/>
      <c r="J21" s="8">
        <f>IF(I21="","",ROUND(I21*E21,2))</f>
      </c>
      <c r="K21" s="11">
        <f>IF(AND(G21="",I21=""),"",N(G21)-N(I21))</f>
      </c>
      <c r="L21" s="8">
        <f>IF(K21="","",ROUND(K21*E21,2))</f>
      </c>
      <c r="M21" s="10">
        <f>IF(OR(D21="",D21=0,G21=""),"",G21/D21)</f>
      </c>
    </row>
    <row r="22">
      <c r="A22" s="4"/>
      <c r="B22" s="4"/>
      <c r="C22" s="4"/>
      <c r="D22" s="7"/>
      <c r="E22" s="6"/>
      <c r="F22" s="8">
        <f>IF(D22="","",ROUND(D22*E22,2))</f>
      </c>
      <c r="G22" s="7"/>
      <c r="H22" s="8">
        <f>IF(G22="","",ROUND(G22*E22,2))</f>
      </c>
      <c r="I22" s="7"/>
      <c r="J22" s="8">
        <f>IF(I22="","",ROUND(I22*E22,2))</f>
      </c>
      <c r="K22" s="11">
        <f>IF(AND(G22="",I22=""),"",N(G22)-N(I22))</f>
      </c>
      <c r="L22" s="8">
        <f>IF(K22="","",ROUND(K22*E22,2))</f>
      </c>
      <c r="M22" s="10">
        <f>IF(OR(D22="",D22=0,G22=""),"",G22/D22)</f>
      </c>
    </row>
    <row r="23">
      <c r="A23" s="4"/>
      <c r="B23" s="4"/>
      <c r="C23" s="4"/>
      <c r="D23" s="7"/>
      <c r="E23" s="6"/>
      <c r="F23" s="8">
        <f>IF(D23="","",ROUND(D23*E23,2))</f>
      </c>
      <c r="G23" s="7"/>
      <c r="H23" s="8">
        <f>IF(G23="","",ROUND(G23*E23,2))</f>
      </c>
      <c r="I23" s="7"/>
      <c r="J23" s="8">
        <f>IF(I23="","",ROUND(I23*E23,2))</f>
      </c>
      <c r="K23" s="11">
        <f>IF(AND(G23="",I23=""),"",N(G23)-N(I23))</f>
      </c>
      <c r="L23" s="8">
        <f>IF(K23="","",ROUND(K23*E23,2))</f>
      </c>
      <c r="M23" s="10">
        <f>IF(OR(D23="",D23=0,G23=""),"",G23/D23)</f>
      </c>
    </row>
    <row r="24">
      <c r="A24" s="4"/>
      <c r="B24" s="4"/>
      <c r="C24" s="4"/>
      <c r="D24" s="7"/>
      <c r="E24" s="6"/>
      <c r="F24" s="8">
        <f>IF(D24="","",ROUND(D24*E24,2))</f>
      </c>
      <c r="G24" s="7"/>
      <c r="H24" s="8">
        <f>IF(G24="","",ROUND(G24*E24,2))</f>
      </c>
      <c r="I24" s="7"/>
      <c r="J24" s="8">
        <f>IF(I24="","",ROUND(I24*E24,2))</f>
      </c>
      <c r="K24" s="11">
        <f>IF(AND(G24="",I24=""),"",N(G24)-N(I24))</f>
      </c>
      <c r="L24" s="8">
        <f>IF(K24="","",ROUND(K24*E24,2))</f>
      </c>
      <c r="M24" s="10">
        <f>IF(OR(D24="",D24=0,G24=""),"",G24/D24)</f>
      </c>
    </row>
    <row r="25">
      <c r="A25" s="4"/>
      <c r="B25" s="4"/>
      <c r="C25" s="4"/>
      <c r="D25" s="7"/>
      <c r="E25" s="6"/>
      <c r="F25" s="8">
        <f>IF(D25="","",ROUND(D25*E25,2))</f>
      </c>
      <c r="G25" s="7"/>
      <c r="H25" s="8">
        <f>IF(G25="","",ROUND(G25*E25,2))</f>
      </c>
      <c r="I25" s="7"/>
      <c r="J25" s="8">
        <f>IF(I25="","",ROUND(I25*E25,2))</f>
      </c>
      <c r="K25" s="11">
        <f>IF(AND(G25="",I25=""),"",N(G25)-N(I25))</f>
      </c>
      <c r="L25" s="8">
        <f>IF(K25="","",ROUND(K25*E25,2))</f>
      </c>
      <c r="M25" s="10">
        <f>IF(OR(D25="",D25=0,G25=""),"",G25/D25)</f>
      </c>
    </row>
    <row r="26">
      <c r="A26" s="4"/>
      <c r="B26" s="4"/>
      <c r="C26" s="4"/>
      <c r="D26" s="7"/>
      <c r="E26" s="6"/>
      <c r="F26" s="8">
        <f>IF(D26="","",ROUND(D26*E26,2))</f>
      </c>
      <c r="G26" s="7"/>
      <c r="H26" s="8">
        <f>IF(G26="","",ROUND(G26*E26,2))</f>
      </c>
      <c r="I26" s="7"/>
      <c r="J26" s="8">
        <f>IF(I26="","",ROUND(I26*E26,2))</f>
      </c>
      <c r="K26" s="11">
        <f>IF(AND(G26="",I26=""),"",N(G26)-N(I26))</f>
      </c>
      <c r="L26" s="8">
        <f>IF(K26="","",ROUND(K26*E26,2))</f>
      </c>
      <c r="M26" s="10">
        <f>IF(OR(D26="",D26=0,G26=""),"",G26/D26)</f>
      </c>
    </row>
    <row r="27">
      <c r="A27" s="4"/>
      <c r="B27" s="4"/>
      <c r="C27" s="4"/>
      <c r="D27" s="7"/>
      <c r="E27" s="6"/>
      <c r="F27" s="8">
        <f>IF(D27="","",ROUND(D27*E27,2))</f>
      </c>
      <c r="G27" s="7"/>
      <c r="H27" s="8">
        <f>IF(G27="","",ROUND(G27*E27,2))</f>
      </c>
      <c r="I27" s="7"/>
      <c r="J27" s="8">
        <f>IF(I27="","",ROUND(I27*E27,2))</f>
      </c>
      <c r="K27" s="11">
        <f>IF(AND(G27="",I27=""),"",N(G27)-N(I27))</f>
      </c>
      <c r="L27" s="8">
        <f>IF(K27="","",ROUND(K27*E27,2))</f>
      </c>
      <c r="M27" s="10">
        <f>IF(OR(D27="",D27=0,G27=""),"",G27/D27)</f>
      </c>
    </row>
    <row r="28">
      <c r="A28" s="4"/>
      <c r="B28" s="4"/>
      <c r="C28" s="4"/>
      <c r="D28" s="7"/>
      <c r="E28" s="6"/>
      <c r="F28" s="8">
        <f>IF(D28="","",ROUND(D28*E28,2))</f>
      </c>
      <c r="G28" s="7"/>
      <c r="H28" s="8">
        <f>IF(G28="","",ROUND(G28*E28,2))</f>
      </c>
      <c r="I28" s="7"/>
      <c r="J28" s="8">
        <f>IF(I28="","",ROUND(I28*E28,2))</f>
      </c>
      <c r="K28" s="11">
        <f>IF(AND(G28="",I28=""),"",N(G28)-N(I28))</f>
      </c>
      <c r="L28" s="8">
        <f>IF(K28="","",ROUND(K28*E28,2))</f>
      </c>
      <c r="M28" s="10">
        <f>IF(OR(D28="",D28=0,G28=""),"",G28/D28)</f>
      </c>
    </row>
    <row r="29">
      <c r="A29" s="4"/>
      <c r="B29" s="4"/>
      <c r="C29" s="4"/>
      <c r="D29" s="7"/>
      <c r="E29" s="6"/>
      <c r="F29" s="8">
        <f>IF(D29="","",ROUND(D29*E29,2))</f>
      </c>
      <c r="G29" s="7"/>
      <c r="H29" s="8">
        <f>IF(G29="","",ROUND(G29*E29,2))</f>
      </c>
      <c r="I29" s="7"/>
      <c r="J29" s="8">
        <f>IF(I29="","",ROUND(I29*E29,2))</f>
      </c>
      <c r="K29" s="11">
        <f>IF(AND(G29="",I29=""),"",N(G29)-N(I29))</f>
      </c>
      <c r="L29" s="8">
        <f>IF(K29="","",ROUND(K29*E29,2))</f>
      </c>
      <c r="M29" s="10">
        <f>IF(OR(D29="",D29=0,G29=""),"",G29/D29)</f>
      </c>
    </row>
    <row r="30">
      <c r="A30" s="4"/>
      <c r="B30" s="4"/>
      <c r="C30" s="4"/>
      <c r="D30" s="7"/>
      <c r="E30" s="6"/>
      <c r="F30" s="8">
        <f>IF(D30="","",ROUND(D30*E30,2))</f>
      </c>
      <c r="G30" s="7"/>
      <c r="H30" s="8">
        <f>IF(G30="","",ROUND(G30*E30,2))</f>
      </c>
      <c r="I30" s="7"/>
      <c r="J30" s="8">
        <f>IF(I30="","",ROUND(I30*E30,2))</f>
      </c>
      <c r="K30" s="11">
        <f>IF(AND(G30="",I30=""),"",N(G30)-N(I30))</f>
      </c>
      <c r="L30" s="8">
        <f>IF(K30="","",ROUND(K30*E30,2))</f>
      </c>
      <c r="M30" s="10">
        <f>IF(OR(D30="",D30=0,G30=""),"",G30/D30)</f>
      </c>
    </row>
    <row r="31">
      <c r="A31" s="4"/>
      <c r="B31" s="4"/>
      <c r="C31" s="4"/>
      <c r="D31" s="7"/>
      <c r="E31" s="6"/>
      <c r="F31" s="8">
        <f>IF(D31="","",ROUND(D31*E31,2))</f>
      </c>
      <c r="G31" s="7"/>
      <c r="H31" s="8">
        <f>IF(G31="","",ROUND(G31*E31,2))</f>
      </c>
      <c r="I31" s="7"/>
      <c r="J31" s="8">
        <f>IF(I31="","",ROUND(I31*E31,2))</f>
      </c>
      <c r="K31" s="11">
        <f>IF(AND(G31="",I31=""),"",N(G31)-N(I31))</f>
      </c>
      <c r="L31" s="8">
        <f>IF(K31="","",ROUND(K31*E31,2))</f>
      </c>
      <c r="M31" s="10">
        <f>IF(OR(D31="",D31=0,G31=""),"",G31/D31)</f>
      </c>
    </row>
    <row r="32">
      <c r="A32" s="4"/>
      <c r="B32" s="4"/>
      <c r="C32" s="4"/>
      <c r="D32" s="7"/>
      <c r="E32" s="6"/>
      <c r="F32" s="8">
        <f>IF(D32="","",ROUND(D32*E32,2))</f>
      </c>
      <c r="G32" s="7"/>
      <c r="H32" s="8">
        <f>IF(G32="","",ROUND(G32*E32,2))</f>
      </c>
      <c r="I32" s="7"/>
      <c r="J32" s="8">
        <f>IF(I32="","",ROUND(I32*E32,2))</f>
      </c>
      <c r="K32" s="11">
        <f>IF(AND(G32="",I32=""),"",N(G32)-N(I32))</f>
      </c>
      <c r="L32" s="8">
        <f>IF(K32="","",ROUND(K32*E32,2))</f>
      </c>
      <c r="M32" s="10">
        <f>IF(OR(D32="",D32=0,G32=""),"",G32/D32)</f>
      </c>
    </row>
    <row r="33">
      <c r="A33" s="4"/>
      <c r="B33" s="4"/>
      <c r="C33" s="4"/>
      <c r="D33" s="7"/>
      <c r="E33" s="6"/>
      <c r="F33" s="8">
        <f>IF(D33="","",ROUND(D33*E33,2))</f>
      </c>
      <c r="G33" s="7"/>
      <c r="H33" s="8">
        <f>IF(G33="","",ROUND(G33*E33,2))</f>
      </c>
      <c r="I33" s="7"/>
      <c r="J33" s="8">
        <f>IF(I33="","",ROUND(I33*E33,2))</f>
      </c>
      <c r="K33" s="11">
        <f>IF(AND(G33="",I33=""),"",N(G33)-N(I33))</f>
      </c>
      <c r="L33" s="8">
        <f>IF(K33="","",ROUND(K33*E33,2))</f>
      </c>
      <c r="M33" s="10">
        <f>IF(OR(D33="",D33=0,G33=""),"",G33/D33)</f>
      </c>
    </row>
    <row r="34">
      <c r="A34" s="4"/>
      <c r="B34" s="4"/>
      <c r="C34" s="4"/>
      <c r="D34" s="7"/>
      <c r="E34" s="6"/>
      <c r="F34" s="8">
        <f>IF(D34="","",ROUND(D34*E34,2))</f>
      </c>
      <c r="G34" s="7"/>
      <c r="H34" s="8">
        <f>IF(G34="","",ROUND(G34*E34,2))</f>
      </c>
      <c r="I34" s="7"/>
      <c r="J34" s="8">
        <f>IF(I34="","",ROUND(I34*E34,2))</f>
      </c>
      <c r="K34" s="11">
        <f>IF(AND(G34="",I34=""),"",N(G34)-N(I34))</f>
      </c>
      <c r="L34" s="8">
        <f>IF(K34="","",ROUND(K34*E34,2))</f>
      </c>
      <c r="M34" s="10">
        <f>IF(OR(D34="",D34=0,G34=""),"",G34/D34)</f>
      </c>
    </row>
    <row r="35">
      <c r="A35" s="4"/>
      <c r="B35" s="4"/>
      <c r="C35" s="4"/>
      <c r="D35" s="7"/>
      <c r="E35" s="6"/>
      <c r="F35" s="8">
        <f>IF(D35="","",ROUND(D35*E35,2))</f>
      </c>
      <c r="G35" s="7"/>
      <c r="H35" s="8">
        <f>IF(G35="","",ROUND(G35*E35,2))</f>
      </c>
      <c r="I35" s="7"/>
      <c r="J35" s="8">
        <f>IF(I35="","",ROUND(I35*E35,2))</f>
      </c>
      <c r="K35" s="11">
        <f>IF(AND(G35="",I35=""),"",N(G35)-N(I35))</f>
      </c>
      <c r="L35" s="8">
        <f>IF(K35="","",ROUND(K35*E35,2))</f>
      </c>
      <c r="M35" s="10">
        <f>IF(OR(D35="",D35=0,G35=""),"",G35/D35)</f>
      </c>
    </row>
    <row r="36">
      <c r="A36" s="4"/>
      <c r="B36" s="4"/>
      <c r="C36" s="4"/>
      <c r="D36" s="7"/>
      <c r="E36" s="6"/>
      <c r="F36" s="8">
        <f>IF(D36="","",ROUND(D36*E36,2))</f>
      </c>
      <c r="G36" s="7"/>
      <c r="H36" s="8">
        <f>IF(G36="","",ROUND(G36*E36,2))</f>
      </c>
      <c r="I36" s="7"/>
      <c r="J36" s="8">
        <f>IF(I36="","",ROUND(I36*E36,2))</f>
      </c>
      <c r="K36" s="11">
        <f>IF(AND(G36="",I36=""),"",N(G36)-N(I36))</f>
      </c>
      <c r="L36" s="8">
        <f>IF(K36="","",ROUND(K36*E36,2))</f>
      </c>
      <c r="M36" s="10">
        <f>IF(OR(D36="",D36=0,G36=""),"",G36/D36)</f>
      </c>
    </row>
    <row r="37">
      <c r="A37" s="4"/>
      <c r="B37" s="4"/>
      <c r="C37" s="4"/>
      <c r="D37" s="7"/>
      <c r="E37" s="6"/>
      <c r="F37" s="8">
        <f>IF(D37="","",ROUND(D37*E37,2))</f>
      </c>
      <c r="G37" s="7"/>
      <c r="H37" s="8">
        <f>IF(G37="","",ROUND(G37*E37,2))</f>
      </c>
      <c r="I37" s="7"/>
      <c r="J37" s="8">
        <f>IF(I37="","",ROUND(I37*E37,2))</f>
      </c>
      <c r="K37" s="11">
        <f>IF(AND(G37="",I37=""),"",N(G37)-N(I37))</f>
      </c>
      <c r="L37" s="8">
        <f>IF(K37="","",ROUND(K37*E37,2))</f>
      </c>
      <c r="M37" s="10">
        <f>IF(OR(D37="",D37=0,G37=""),"",G37/D37)</f>
      </c>
    </row>
    <row r="38">
      <c r="A38" s="4"/>
      <c r="B38" s="4"/>
      <c r="C38" s="4"/>
      <c r="D38" s="7"/>
      <c r="E38" s="6"/>
      <c r="F38" s="8">
        <f>IF(D38="","",ROUND(D38*E38,2))</f>
      </c>
      <c r="G38" s="7"/>
      <c r="H38" s="8">
        <f>IF(G38="","",ROUND(G38*E38,2))</f>
      </c>
      <c r="I38" s="7"/>
      <c r="J38" s="8">
        <f>IF(I38="","",ROUND(I38*E38,2))</f>
      </c>
      <c r="K38" s="11">
        <f>IF(AND(G38="",I38=""),"",N(G38)-N(I38))</f>
      </c>
      <c r="L38" s="8">
        <f>IF(K38="","",ROUND(K38*E38,2))</f>
      </c>
      <c r="M38" s="10">
        <f>IF(OR(D38="",D38=0,G38=""),"",G38/D38)</f>
      </c>
    </row>
    <row r="39">
      <c r="A39" s="4"/>
      <c r="B39" s="4"/>
      <c r="C39" s="4"/>
      <c r="D39" s="7"/>
      <c r="E39" s="6"/>
      <c r="F39" s="8">
        <f>IF(D39="","",ROUND(D39*E39,2))</f>
      </c>
      <c r="G39" s="7"/>
      <c r="H39" s="8">
        <f>IF(G39="","",ROUND(G39*E39,2))</f>
      </c>
      <c r="I39" s="7"/>
      <c r="J39" s="8">
        <f>IF(I39="","",ROUND(I39*E39,2))</f>
      </c>
      <c r="K39" s="11">
        <f>IF(AND(G39="",I39=""),"",N(G39)-N(I39))</f>
      </c>
      <c r="L39" s="8">
        <f>IF(K39="","",ROUND(K39*E39,2))</f>
      </c>
      <c r="M39" s="10">
        <f>IF(OR(D39="",D39=0,G39=""),"",G39/D39)</f>
      </c>
    </row>
    <row r="40">
      <c r="A40" s="4"/>
      <c r="B40" s="4"/>
      <c r="C40" s="4"/>
      <c r="D40" s="7"/>
      <c r="E40" s="6"/>
      <c r="F40" s="8">
        <f>IF(D40="","",ROUND(D40*E40,2))</f>
      </c>
      <c r="G40" s="7"/>
      <c r="H40" s="8">
        <f>IF(G40="","",ROUND(G40*E40,2))</f>
      </c>
      <c r="I40" s="7"/>
      <c r="J40" s="8">
        <f>IF(I40="","",ROUND(I40*E40,2))</f>
      </c>
      <c r="K40" s="11">
        <f>IF(AND(G40="",I40=""),"",N(G40)-N(I40))</f>
      </c>
      <c r="L40" s="8">
        <f>IF(K40="","",ROUND(K40*E40,2))</f>
      </c>
      <c r="M40" s="10">
        <f>IF(OR(D40="",D40=0,G40=""),"",G40/D40)</f>
      </c>
    </row>
    <row r="41">
      <c r="A41" s="4"/>
      <c r="B41" s="4"/>
      <c r="C41" s="4"/>
      <c r="D41" s="7"/>
      <c r="E41" s="6"/>
      <c r="F41" s="8">
        <f>IF(D41="","",ROUND(D41*E41,2))</f>
      </c>
      <c r="G41" s="7"/>
      <c r="H41" s="8">
        <f>IF(G41="","",ROUND(G41*E41,2))</f>
      </c>
      <c r="I41" s="7"/>
      <c r="J41" s="8">
        <f>IF(I41="","",ROUND(I41*E41,2))</f>
      </c>
      <c r="K41" s="11">
        <f>IF(AND(G41="",I41=""),"",N(G41)-N(I41))</f>
      </c>
      <c r="L41" s="8">
        <f>IF(K41="","",ROUND(K41*E41,2))</f>
      </c>
      <c r="M41" s="10">
        <f>IF(OR(D41="",D41=0,G41=""),"",G41/D41)</f>
      </c>
    </row>
    <row r="42">
      <c r="A42" s="4"/>
      <c r="B42" s="4"/>
      <c r="C42" s="4"/>
      <c r="D42" s="7"/>
      <c r="E42" s="6"/>
      <c r="F42" s="8">
        <f>IF(D42="","",ROUND(D42*E42,2))</f>
      </c>
      <c r="G42" s="7"/>
      <c r="H42" s="8">
        <f>IF(G42="","",ROUND(G42*E42,2))</f>
      </c>
      <c r="I42" s="7"/>
      <c r="J42" s="8">
        <f>IF(I42="","",ROUND(I42*E42,2))</f>
      </c>
      <c r="K42" s="11">
        <f>IF(AND(G42="",I42=""),"",N(G42)-N(I42))</f>
      </c>
      <c r="L42" s="8">
        <f>IF(K42="","",ROUND(K42*E42,2))</f>
      </c>
      <c r="M42" s="10">
        <f>IF(OR(D42="",D42=0,G42=""),"",G42/D42)</f>
      </c>
    </row>
    <row r="43">
      <c r="A43" s="4"/>
      <c r="B43" s="4"/>
      <c r="C43" s="4"/>
      <c r="D43" s="7"/>
      <c r="E43" s="6"/>
      <c r="F43" s="8">
        <f>IF(D43="","",ROUND(D43*E43,2))</f>
      </c>
      <c r="G43" s="7"/>
      <c r="H43" s="8">
        <f>IF(G43="","",ROUND(G43*E43,2))</f>
      </c>
      <c r="I43" s="7"/>
      <c r="J43" s="8">
        <f>IF(I43="","",ROUND(I43*E43,2))</f>
      </c>
      <c r="K43" s="11">
        <f>IF(AND(G43="",I43=""),"",N(G43)-N(I43))</f>
      </c>
      <c r="L43" s="8">
        <f>IF(K43="","",ROUND(K43*E43,2))</f>
      </c>
      <c r="M43" s="10">
        <f>IF(OR(D43="",D43=0,G43=""),"",G43/D43)</f>
      </c>
    </row>
    <row r="44">
      <c r="A44" s="4"/>
      <c r="B44" s="4"/>
      <c r="C44" s="4"/>
      <c r="D44" s="7"/>
      <c r="E44" s="6"/>
      <c r="F44" s="8">
        <f>IF(D44="","",ROUND(D44*E44,2))</f>
      </c>
      <c r="G44" s="7"/>
      <c r="H44" s="8">
        <f>IF(G44="","",ROUND(G44*E44,2))</f>
      </c>
      <c r="I44" s="7"/>
      <c r="J44" s="8">
        <f>IF(I44="","",ROUND(I44*E44,2))</f>
      </c>
      <c r="K44" s="11">
        <f>IF(AND(G44="",I44=""),"",N(G44)-N(I44))</f>
      </c>
      <c r="L44" s="8">
        <f>IF(K44="","",ROUND(K44*E44,2))</f>
      </c>
      <c r="M44" s="10">
        <f>IF(OR(D44="",D44=0,G44=""),"",G44/D44)</f>
      </c>
    </row>
    <row r="45">
      <c r="A45" s="4"/>
      <c r="B45" s="4"/>
      <c r="C45" s="4"/>
      <c r="D45" s="7"/>
      <c r="E45" s="6"/>
      <c r="F45" s="8">
        <f>IF(D45="","",ROUND(D45*E45,2))</f>
      </c>
      <c r="G45" s="7"/>
      <c r="H45" s="8">
        <f>IF(G45="","",ROUND(G45*E45,2))</f>
      </c>
      <c r="I45" s="7"/>
      <c r="J45" s="8">
        <f>IF(I45="","",ROUND(I45*E45,2))</f>
      </c>
      <c r="K45" s="11">
        <f>IF(AND(G45="",I45=""),"",N(G45)-N(I45))</f>
      </c>
      <c r="L45" s="8">
        <f>IF(K45="","",ROUND(K45*E45,2))</f>
      </c>
      <c r="M45" s="10">
        <f>IF(OR(D45="",D45=0,G45=""),"",G45/D45)</f>
      </c>
    </row>
    <row r="46">
      <c r="A46" s="4"/>
      <c r="B46" s="4"/>
      <c r="C46" s="4"/>
      <c r="D46" s="7"/>
      <c r="E46" s="6"/>
      <c r="F46" s="8">
        <f>IF(D46="","",ROUND(D46*E46,2))</f>
      </c>
      <c r="G46" s="7"/>
      <c r="H46" s="8">
        <f>IF(G46="","",ROUND(G46*E46,2))</f>
      </c>
      <c r="I46" s="7"/>
      <c r="J46" s="8">
        <f>IF(I46="","",ROUND(I46*E46,2))</f>
      </c>
      <c r="K46" s="11">
        <f>IF(AND(G46="",I46=""),"",N(G46)-N(I46))</f>
      </c>
      <c r="L46" s="8">
        <f>IF(K46="","",ROUND(K46*E46,2))</f>
      </c>
      <c r="M46" s="10">
        <f>IF(OR(D46="",D46=0,G46=""),"",G46/D46)</f>
      </c>
    </row>
    <row r="47">
      <c r="A47" s="4"/>
      <c r="B47" s="4"/>
      <c r="C47" s="4"/>
      <c r="D47" s="7"/>
      <c r="E47" s="6"/>
      <c r="F47" s="8">
        <f>IF(D47="","",ROUND(D47*E47,2))</f>
      </c>
      <c r="G47" s="7"/>
      <c r="H47" s="8">
        <f>IF(G47="","",ROUND(G47*E47,2))</f>
      </c>
      <c r="I47" s="7"/>
      <c r="J47" s="8">
        <f>IF(I47="","",ROUND(I47*E47,2))</f>
      </c>
      <c r="K47" s="11">
        <f>IF(AND(G47="",I47=""),"",N(G47)-N(I47))</f>
      </c>
      <c r="L47" s="8">
        <f>IF(K47="","",ROUND(K47*E47,2))</f>
      </c>
      <c r="M47" s="10">
        <f>IF(OR(D47="",D47=0,G47=""),"",G47/D47)</f>
      </c>
    </row>
    <row r="48">
      <c r="A48" s="4"/>
      <c r="B48" s="4"/>
      <c r="C48" s="4"/>
      <c r="D48" s="7"/>
      <c r="E48" s="6"/>
      <c r="F48" s="8">
        <f>IF(D48="","",ROUND(D48*E48,2))</f>
      </c>
      <c r="G48" s="7"/>
      <c r="H48" s="8">
        <f>IF(G48="","",ROUND(G48*E48,2))</f>
      </c>
      <c r="I48" s="7"/>
      <c r="J48" s="8">
        <f>IF(I48="","",ROUND(I48*E48,2))</f>
      </c>
      <c r="K48" s="11">
        <f>IF(AND(G48="",I48=""),"",N(G48)-N(I48))</f>
      </c>
      <c r="L48" s="8">
        <f>IF(K48="","",ROUND(K48*E48,2))</f>
      </c>
      <c r="M48" s="10">
        <f>IF(OR(D48="",D48=0,G48=""),"",G48/D48)</f>
      </c>
    </row>
    <row r="49">
      <c r="A49" s="4"/>
      <c r="B49" s="4"/>
      <c r="C49" s="4"/>
      <c r="D49" s="7"/>
      <c r="E49" s="6"/>
      <c r="F49" s="8">
        <f>IF(D49="","",ROUND(D49*E49,2))</f>
      </c>
      <c r="G49" s="7"/>
      <c r="H49" s="8">
        <f>IF(G49="","",ROUND(G49*E49,2))</f>
      </c>
      <c r="I49" s="7"/>
      <c r="J49" s="8">
        <f>IF(I49="","",ROUND(I49*E49,2))</f>
      </c>
      <c r="K49" s="11">
        <f>IF(AND(G49="",I49=""),"",N(G49)-N(I49))</f>
      </c>
      <c r="L49" s="8">
        <f>IF(K49="","",ROUND(K49*E49,2))</f>
      </c>
      <c r="M49" s="10">
        <f>IF(OR(D49="",D49=0,G49=""),"",G49/D49)</f>
      </c>
    </row>
    <row r="50">
      <c r="A50" s="4"/>
      <c r="B50" s="4"/>
      <c r="C50" s="4"/>
      <c r="D50" s="7"/>
      <c r="E50" s="6"/>
      <c r="F50" s="8">
        <f>IF(D50="","",ROUND(D50*E50,2))</f>
      </c>
      <c r="G50" s="7"/>
      <c r="H50" s="8">
        <f>IF(G50="","",ROUND(G50*E50,2))</f>
      </c>
      <c r="I50" s="7"/>
      <c r="J50" s="8">
        <f>IF(I50="","",ROUND(I50*E50,2))</f>
      </c>
      <c r="K50" s="11">
        <f>IF(AND(G50="",I50=""),"",N(G50)-N(I50))</f>
      </c>
      <c r="L50" s="8">
        <f>IF(K50="","",ROUND(K50*E50,2))</f>
      </c>
      <c r="M50" s="10">
        <f>IF(OR(D50="",D50=0,G50=""),"",G50/D50)</f>
      </c>
    </row>
    <row r="51">
      <c r="A51" s="4"/>
      <c r="B51" s="4"/>
      <c r="C51" s="4"/>
      <c r="D51" s="7"/>
      <c r="E51" s="6"/>
      <c r="F51" s="8">
        <f>IF(D51="","",ROUND(D51*E51,2))</f>
      </c>
      <c r="G51" s="7"/>
      <c r="H51" s="8">
        <f>IF(G51="","",ROUND(G51*E51,2))</f>
      </c>
      <c r="I51" s="7"/>
      <c r="J51" s="8">
        <f>IF(I51="","",ROUND(I51*E51,2))</f>
      </c>
      <c r="K51" s="11">
        <f>IF(AND(G51="",I51=""),"",N(G51)-N(I51))</f>
      </c>
      <c r="L51" s="8">
        <f>IF(K51="","",ROUND(K51*E51,2))</f>
      </c>
      <c r="M51" s="10">
        <f>IF(OR(D51="",D51=0,G51=""),"",G51/D51)</f>
      </c>
    </row>
    <row r="52">
      <c r="A52" s="4"/>
      <c r="B52" s="4"/>
      <c r="C52" s="4"/>
      <c r="D52" s="7"/>
      <c r="E52" s="6"/>
      <c r="F52" s="8">
        <f>IF(D52="","",ROUND(D52*E52,2))</f>
      </c>
      <c r="G52" s="7"/>
      <c r="H52" s="8">
        <f>IF(G52="","",ROUND(G52*E52,2))</f>
      </c>
      <c r="I52" s="7"/>
      <c r="J52" s="8">
        <f>IF(I52="","",ROUND(I52*E52,2))</f>
      </c>
      <c r="K52" s="11">
        <f>IF(AND(G52="",I52=""),"",N(G52)-N(I52))</f>
      </c>
      <c r="L52" s="8">
        <f>IF(K52="","",ROUND(K52*E52,2))</f>
      </c>
      <c r="M52" s="10">
        <f>IF(OR(D52="",D52=0,G52=""),"",G52/D52)</f>
      </c>
    </row>
    <row r="53">
      <c r="A53" s="4"/>
      <c r="B53" s="4"/>
      <c r="C53" s="4"/>
      <c r="D53" s="7"/>
      <c r="E53" s="6"/>
      <c r="F53" s="8">
        <f>IF(D53="","",ROUND(D53*E53,2))</f>
      </c>
      <c r="G53" s="7"/>
      <c r="H53" s="8">
        <f>IF(G53="","",ROUND(G53*E53,2))</f>
      </c>
      <c r="I53" s="7"/>
      <c r="J53" s="8">
        <f>IF(I53="","",ROUND(I53*E53,2))</f>
      </c>
      <c r="K53" s="11">
        <f>IF(AND(G53="",I53=""),"",N(G53)-N(I53))</f>
      </c>
      <c r="L53" s="8">
        <f>IF(K53="","",ROUND(K53*E53,2))</f>
      </c>
      <c r="M53" s="10">
        <f>IF(OR(D53="",D53=0,G53=""),"",G53/D53)</f>
      </c>
    </row>
    <row r="54">
      <c r="A54" s="4"/>
      <c r="B54" s="4"/>
      <c r="C54" s="4"/>
      <c r="D54" s="7"/>
      <c r="E54" s="6"/>
      <c r="F54" s="8">
        <f>IF(D54="","",ROUND(D54*E54,2))</f>
      </c>
      <c r="G54" s="7"/>
      <c r="H54" s="8">
        <f>IF(G54="","",ROUND(G54*E54,2))</f>
      </c>
      <c r="I54" s="7"/>
      <c r="J54" s="8">
        <f>IF(I54="","",ROUND(I54*E54,2))</f>
      </c>
      <c r="K54" s="11">
        <f>IF(AND(G54="",I54=""),"",N(G54)-N(I54))</f>
      </c>
      <c r="L54" s="8">
        <f>IF(K54="","",ROUND(K54*E54,2))</f>
      </c>
      <c r="M54" s="10">
        <f>IF(OR(D54="",D54=0,G54=""),"",G54/D54)</f>
      </c>
    </row>
    <row r="55">
      <c r="A55" s="4"/>
      <c r="B55" s="4"/>
      <c r="C55" s="4"/>
      <c r="D55" s="7"/>
      <c r="E55" s="6"/>
      <c r="F55" s="8">
        <f>IF(D55="","",ROUND(D55*E55,2))</f>
      </c>
      <c r="G55" s="7"/>
      <c r="H55" s="8">
        <f>IF(G55="","",ROUND(G55*E55,2))</f>
      </c>
      <c r="I55" s="7"/>
      <c r="J55" s="8">
        <f>IF(I55="","",ROUND(I55*E55,2))</f>
      </c>
      <c r="K55" s="11">
        <f>IF(AND(G55="",I55=""),"",N(G55)-N(I55))</f>
      </c>
      <c r="L55" s="8">
        <f>IF(K55="","",ROUND(K55*E55,2))</f>
      </c>
      <c r="M55" s="10">
        <f>IF(OR(D55="",D55=0,G55=""),"",G55/D55)</f>
      </c>
    </row>
    <row r="56">
      <c r="A56" s="4"/>
      <c r="B56" s="4"/>
      <c r="C56" s="4"/>
      <c r="D56" s="7"/>
      <c r="E56" s="6"/>
      <c r="F56" s="8">
        <f>IF(D56="","",ROUND(D56*E56,2))</f>
      </c>
      <c r="G56" s="7"/>
      <c r="H56" s="8">
        <f>IF(G56="","",ROUND(G56*E56,2))</f>
      </c>
      <c r="I56" s="7"/>
      <c r="J56" s="8">
        <f>IF(I56="","",ROUND(I56*E56,2))</f>
      </c>
      <c r="K56" s="11">
        <f>IF(AND(G56="",I56=""),"",N(G56)-N(I56))</f>
      </c>
      <c r="L56" s="8">
        <f>IF(K56="","",ROUND(K56*E56,2))</f>
      </c>
      <c r="M56" s="10">
        <f>IF(OR(D56="",D56=0,G56=""),"",G56/D56)</f>
      </c>
    </row>
    <row r="57">
      <c r="A57" s="4"/>
      <c r="B57" s="4"/>
      <c r="C57" s="4"/>
      <c r="D57" s="7"/>
      <c r="E57" s="6"/>
      <c r="F57" s="8">
        <f>IF(D57="","",ROUND(D57*E57,2))</f>
      </c>
      <c r="G57" s="7"/>
      <c r="H57" s="8">
        <f>IF(G57="","",ROUND(G57*E57,2))</f>
      </c>
      <c r="I57" s="7"/>
      <c r="J57" s="8">
        <f>IF(I57="","",ROUND(I57*E57,2))</f>
      </c>
      <c r="K57" s="11">
        <f>IF(AND(G57="",I57=""),"",N(G57)-N(I57))</f>
      </c>
      <c r="L57" s="8">
        <f>IF(K57="","",ROUND(K57*E57,2))</f>
      </c>
      <c r="M57" s="10">
        <f>IF(OR(D57="",D57=0,G57=""),"",G57/D57)</f>
      </c>
    </row>
    <row r="58">
      <c r="A58" s="4"/>
      <c r="B58" s="4"/>
      <c r="C58" s="4"/>
      <c r="D58" s="7"/>
      <c r="E58" s="6"/>
      <c r="F58" s="8">
        <f>IF(D58="","",ROUND(D58*E58,2))</f>
      </c>
      <c r="G58" s="7"/>
      <c r="H58" s="8">
        <f>IF(G58="","",ROUND(G58*E58,2))</f>
      </c>
      <c r="I58" s="7"/>
      <c r="J58" s="8">
        <f>IF(I58="","",ROUND(I58*E58,2))</f>
      </c>
      <c r="K58" s="11">
        <f>IF(AND(G58="",I58=""),"",N(G58)-N(I58))</f>
      </c>
      <c r="L58" s="8">
        <f>IF(K58="","",ROUND(K58*E58,2))</f>
      </c>
      <c r="M58" s="10">
        <f>IF(OR(D58="",D58=0,G58=""),"",G58/D58)</f>
      </c>
    </row>
    <row r="59">
      <c r="A59" s="4"/>
      <c r="B59" s="4"/>
      <c r="C59" s="4"/>
      <c r="D59" s="7"/>
      <c r="E59" s="6"/>
      <c r="F59" s="8">
        <f>IF(D59="","",ROUND(D59*E59,2))</f>
      </c>
      <c r="G59" s="7"/>
      <c r="H59" s="8">
        <f>IF(G59="","",ROUND(G59*E59,2))</f>
      </c>
      <c r="I59" s="7"/>
      <c r="J59" s="8">
        <f>IF(I59="","",ROUND(I59*E59,2))</f>
      </c>
      <c r="K59" s="11">
        <f>IF(AND(G59="",I59=""),"",N(G59)-N(I59))</f>
      </c>
      <c r="L59" s="8">
        <f>IF(K59="","",ROUND(K59*E59,2))</f>
      </c>
      <c r="M59" s="10">
        <f>IF(OR(D59="",D59=0,G59=""),"",G59/D59)</f>
      </c>
    </row>
    <row r="60">
      <c r="A60" s="4"/>
      <c r="B60" s="4"/>
      <c r="C60" s="4"/>
      <c r="D60" s="7"/>
      <c r="E60" s="6"/>
      <c r="F60" s="8">
        <f>IF(D60="","",ROUND(D60*E60,2))</f>
      </c>
      <c r="G60" s="7"/>
      <c r="H60" s="8">
        <f>IF(G60="","",ROUND(G60*E60,2))</f>
      </c>
      <c r="I60" s="7"/>
      <c r="J60" s="8">
        <f>IF(I60="","",ROUND(I60*E60,2))</f>
      </c>
      <c r="K60" s="11">
        <f>IF(AND(G60="",I60=""),"",N(G60)-N(I60))</f>
      </c>
      <c r="L60" s="8">
        <f>IF(K60="","",ROUND(K60*E60,2))</f>
      </c>
      <c r="M60" s="10">
        <f>IF(OR(D60="",D60=0,G60=""),"",G60/D60)</f>
      </c>
    </row>
    <row r="61">
      <c r="A61" s="4"/>
      <c r="B61" s="4"/>
      <c r="C61" s="4"/>
      <c r="D61" s="7"/>
      <c r="E61" s="6"/>
      <c r="F61" s="8">
        <f>IF(D61="","",ROUND(D61*E61,2))</f>
      </c>
      <c r="G61" s="7"/>
      <c r="H61" s="8">
        <f>IF(G61="","",ROUND(G61*E61,2))</f>
      </c>
      <c r="I61" s="7"/>
      <c r="J61" s="8">
        <f>IF(I61="","",ROUND(I61*E61,2))</f>
      </c>
      <c r="K61" s="11">
        <f>IF(AND(G61="",I61=""),"",N(G61)-N(I61))</f>
      </c>
      <c r="L61" s="8">
        <f>IF(K61="","",ROUND(K61*E61,2))</f>
      </c>
      <c r="M61" s="10">
        <f>IF(OR(D61="",D61=0,G61=""),"",G61/D61)</f>
      </c>
    </row>
    <row r="62">
      <c r="A62" s="4"/>
      <c r="B62" s="4"/>
      <c r="C62" s="4"/>
      <c r="D62" s="7"/>
      <c r="E62" s="6"/>
      <c r="F62" s="8">
        <f>IF(D62="","",ROUND(D62*E62,2))</f>
      </c>
      <c r="G62" s="7"/>
      <c r="H62" s="8">
        <f>IF(G62="","",ROUND(G62*E62,2))</f>
      </c>
      <c r="I62" s="7"/>
      <c r="J62" s="8">
        <f>IF(I62="","",ROUND(I62*E62,2))</f>
      </c>
      <c r="K62" s="11">
        <f>IF(AND(G62="",I62=""),"",N(G62)-N(I62))</f>
      </c>
      <c r="L62" s="8">
        <f>IF(K62="","",ROUND(K62*E62,2))</f>
      </c>
      <c r="M62" s="10">
        <f>IF(OR(D62="",D62=0,G62=""),"",G62/D62)</f>
      </c>
    </row>
    <row r="63">
      <c r="A63" s="4"/>
      <c r="B63" s="4"/>
      <c r="C63" s="4"/>
      <c r="D63" s="7"/>
      <c r="E63" s="6"/>
      <c r="F63" s="8">
        <f>IF(D63="","",ROUND(D63*E63,2))</f>
      </c>
      <c r="G63" s="7"/>
      <c r="H63" s="8">
        <f>IF(G63="","",ROUND(G63*E63,2))</f>
      </c>
      <c r="I63" s="7"/>
      <c r="J63" s="8">
        <f>IF(I63="","",ROUND(I63*E63,2))</f>
      </c>
      <c r="K63" s="11">
        <f>IF(AND(G63="",I63=""),"",N(G63)-N(I63))</f>
      </c>
      <c r="L63" s="8">
        <f>IF(K63="","",ROUND(K63*E63,2))</f>
      </c>
      <c r="M63" s="10">
        <f>IF(OR(D63="",D63=0,G63=""),"",G63/D63)</f>
      </c>
    </row>
    <row r="64">
      <c r="A64" s="4"/>
      <c r="B64" s="4"/>
      <c r="C64" s="4"/>
      <c r="D64" s="7"/>
      <c r="E64" s="6"/>
      <c r="F64" s="8">
        <f>IF(D64="","",ROUND(D64*E64,2))</f>
      </c>
      <c r="G64" s="7"/>
      <c r="H64" s="8">
        <f>IF(G64="","",ROUND(G64*E64,2))</f>
      </c>
      <c r="I64" s="7"/>
      <c r="J64" s="8">
        <f>IF(I64="","",ROUND(I64*E64,2))</f>
      </c>
      <c r="K64" s="11">
        <f>IF(AND(G64="",I64=""),"",N(G64)-N(I64))</f>
      </c>
      <c r="L64" s="8">
        <f>IF(K64="","",ROUND(K64*E64,2))</f>
      </c>
      <c r="M64" s="10">
        <f>IF(OR(D64="",D64=0,G64=""),"",G64/D64)</f>
      </c>
    </row>
    <row r="65">
      <c r="A65" s="4"/>
      <c r="B65" s="4"/>
      <c r="C65" s="4"/>
      <c r="D65" s="7"/>
      <c r="E65" s="6"/>
      <c r="F65" s="8">
        <f>IF(D65="","",ROUND(D65*E65,2))</f>
      </c>
      <c r="G65" s="7"/>
      <c r="H65" s="8">
        <f>IF(G65="","",ROUND(G65*E65,2))</f>
      </c>
      <c r="I65" s="7"/>
      <c r="J65" s="8">
        <f>IF(I65="","",ROUND(I65*E65,2))</f>
      </c>
      <c r="K65" s="11">
        <f>IF(AND(G65="",I65=""),"",N(G65)-N(I65))</f>
      </c>
      <c r="L65" s="8">
        <f>IF(K65="","",ROUND(K65*E65,2))</f>
      </c>
      <c r="M65" s="10">
        <f>IF(OR(D65="",D65=0,G65=""),"",G65/D65)</f>
      </c>
    </row>
    <row r="66">
      <c r="A66" s="4"/>
      <c r="B66" s="4"/>
      <c r="C66" s="4"/>
      <c r="D66" s="7"/>
      <c r="E66" s="6"/>
      <c r="F66" s="8">
        <f>IF(D66="","",ROUND(D66*E66,2))</f>
      </c>
      <c r="G66" s="7"/>
      <c r="H66" s="8">
        <f>IF(G66="","",ROUND(G66*E66,2))</f>
      </c>
      <c r="I66" s="7"/>
      <c r="J66" s="8">
        <f>IF(I66="","",ROUND(I66*E66,2))</f>
      </c>
      <c r="K66" s="11">
        <f>IF(AND(G66="",I66=""),"",N(G66)-N(I66))</f>
      </c>
      <c r="L66" s="8">
        <f>IF(K66="","",ROUND(K66*E66,2))</f>
      </c>
      <c r="M66" s="10">
        <f>IF(OR(D66="",D66=0,G66=""),"",G66/D66)</f>
      </c>
    </row>
    <row r="67">
      <c r="A67" s="4"/>
      <c r="B67" s="4"/>
      <c r="C67" s="4"/>
      <c r="D67" s="7"/>
      <c r="E67" s="6"/>
      <c r="F67" s="8">
        <f>IF(D67="","",ROUND(D67*E67,2))</f>
      </c>
      <c r="G67" s="7"/>
      <c r="H67" s="8">
        <f>IF(G67="","",ROUND(G67*E67,2))</f>
      </c>
      <c r="I67" s="7"/>
      <c r="J67" s="8">
        <f>IF(I67="","",ROUND(I67*E67,2))</f>
      </c>
      <c r="K67" s="11">
        <f>IF(AND(G67="",I67=""),"",N(G67)-N(I67))</f>
      </c>
      <c r="L67" s="8">
        <f>IF(K67="","",ROUND(K67*E67,2))</f>
      </c>
      <c r="M67" s="10">
        <f>IF(OR(D67="",D67=0,G67=""),"",G67/D67)</f>
      </c>
    </row>
    <row r="68">
      <c r="A68" s="4"/>
      <c r="B68" s="4"/>
      <c r="C68" s="4"/>
      <c r="D68" s="7"/>
      <c r="E68" s="6"/>
      <c r="F68" s="8">
        <f>IF(D68="","",ROUND(D68*E68,2))</f>
      </c>
      <c r="G68" s="7"/>
      <c r="H68" s="8">
        <f>IF(G68="","",ROUND(G68*E68,2))</f>
      </c>
      <c r="I68" s="7"/>
      <c r="J68" s="8">
        <f>IF(I68="","",ROUND(I68*E68,2))</f>
      </c>
      <c r="K68" s="11">
        <f>IF(AND(G68="",I68=""),"",N(G68)-N(I68))</f>
      </c>
      <c r="L68" s="8">
        <f>IF(K68="","",ROUND(K68*E68,2))</f>
      </c>
      <c r="M68" s="10">
        <f>IF(OR(D68="",D68=0,G68=""),"",G68/D68)</f>
      </c>
    </row>
    <row r="69">
      <c r="A69" s="4"/>
      <c r="B69" s="4"/>
      <c r="C69" s="4"/>
      <c r="D69" s="7"/>
      <c r="E69" s="6"/>
      <c r="F69" s="8">
        <f>IF(D69="","",ROUND(D69*E69,2))</f>
      </c>
      <c r="G69" s="7"/>
      <c r="H69" s="8">
        <f>IF(G69="","",ROUND(G69*E69,2))</f>
      </c>
      <c r="I69" s="7"/>
      <c r="J69" s="8">
        <f>IF(I69="","",ROUND(I69*E69,2))</f>
      </c>
      <c r="K69" s="11">
        <f>IF(AND(G69="",I69=""),"",N(G69)-N(I69))</f>
      </c>
      <c r="L69" s="8">
        <f>IF(K69="","",ROUND(K69*E69,2))</f>
      </c>
      <c r="M69" s="10">
        <f>IF(OR(D69="",D69=0,G69=""),"",G69/D69)</f>
      </c>
    </row>
    <row r="70">
      <c r="A70" t="inlineStr" s="9">
        <is>
          <t xml:space="preserve">TOTAL EJECUCIÓN MATERIAL</t>
        </is>
      </c>
      <c r="B70" s="9"/>
      <c r="C70" s="9"/>
      <c r="D70" s="9"/>
      <c r="E70" s="9"/>
      <c r="F70" s="9">
        <f>SUM(F10:F69)</f>
      </c>
      <c r="G70" s="9"/>
      <c r="H70" s="9">
        <f>SUM(H10:H69)</f>
      </c>
      <c r="I70" s="9"/>
      <c r="J70" s="9">
        <f>SUM(J10:J69)</f>
      </c>
      <c r="K70" s="9"/>
      <c r="L70" s="9">
        <f>SUM(L10:L69)</f>
      </c>
      <c r="M70" s="10">
        <f>IF(F70=0,"",H70/F70)</f>
      </c>
    </row>
    <row r="72">
      <c r="J72" t="inlineStr" s="12">
        <is>
          <t xml:space="preserve">RESUMEN DE ESTA CERTIFICACIÓN</t>
        </is>
      </c>
    </row>
    <row r="73">
      <c r="J73" t="inlineStr" s="4">
        <is>
          <t xml:space="preserve">Ejecución material de esta certificación</t>
        </is>
      </c>
      <c r="L73" s="8">
        <f>L70</f>
      </c>
    </row>
    <row r="74">
      <c r="I74" t="inlineStr" s="3">
        <is>
          <t xml:space="preserve">% (si el contrato lo incluye)</t>
        </is>
      </c>
      <c r="J74" t="inlineStr" s="4">
        <is>
          <t xml:space="preserve">Gastos generales</t>
        </is>
      </c>
      <c r="K74" s="7">
        <v>0</v>
      </c>
      <c r="L74" s="8">
        <f>ROUND(L73*K74/100,2)</f>
      </c>
    </row>
    <row r="75">
      <c r="I75" t="inlineStr" s="3">
        <is>
          <t xml:space="preserve">% (si el contrato lo incluye)</t>
        </is>
      </c>
      <c r="J75" t="inlineStr" s="4">
        <is>
          <t xml:space="preserve">Beneficio industrial</t>
        </is>
      </c>
      <c r="K75" s="7">
        <v>0</v>
      </c>
      <c r="L75" s="8">
        <f>ROUND(L73*K75/100,2)</f>
      </c>
    </row>
    <row r="76">
      <c r="I76" t="inlineStr" s="3">
        <is>
          <t xml:space="preserve">% de baja de adjudicación</t>
        </is>
      </c>
      <c r="J76" t="inlineStr" s="4">
        <is>
          <t xml:space="preserve">Baja (se resta)</t>
        </is>
      </c>
      <c r="K76" s="7">
        <v>0</v>
      </c>
      <c r="L76" s="8">
        <f>-ROUND((L73+L74+L75)*K76/100,2)</f>
      </c>
    </row>
    <row r="77">
      <c r="I77" t="inlineStr" s="3">
        <is>
          <t xml:space="preserve">% según contrato</t>
        </is>
      </c>
      <c r="J77" t="inlineStr" s="4">
        <is>
          <t xml:space="preserve">Retención de garantía (se resta)</t>
        </is>
      </c>
      <c r="K77" s="7">
        <v>0</v>
      </c>
      <c r="L77" s="8">
        <f>-ROUND((L73+L74+L75+L76)*K77/100,2)</f>
      </c>
    </row>
    <row r="78">
      <c r="J78" t="inlineStr" s="12">
        <is>
          <t xml:space="preserve">Base imponible</t>
        </is>
      </c>
      <c r="L78" s="8">
        <f>L73+L74+L75+L76+L77</f>
      </c>
    </row>
    <row r="79">
      <c r="I79" t="inlineStr" s="3">
        <is>
          <t xml:space="preserve">% (21 general; revisa tu caso)</t>
        </is>
      </c>
      <c r="J79" t="inlineStr" s="4">
        <is>
          <t xml:space="preserve">IVA</t>
        </is>
      </c>
      <c r="K79" s="7">
        <v>21</v>
      </c>
      <c r="L79" s="8">
        <f>ROUND(L78*K79/100,2)</f>
      </c>
    </row>
    <row r="80">
      <c r="J80" t="inlineStr" s="9">
        <is>
          <t xml:space="preserve">TOTAL A PERCIBIR</t>
        </is>
      </c>
      <c r="K80" s="9"/>
      <c r="L80" s="9">
        <f>L78+L79</f>
      </c>
    </row>
    <row r="82">
      <c r="A82" t="inlineStr" s="3">
        <is>
          <t xml:space="preserve">Notas: en obra pública, la Administración expide certificaciones mensuales de la obra ejecutada como pagos a cuenta (art. 240 de la Ley 9/2017). En obra privada, la periodicidad, la retención y los porcentajes los fija el contrato. El IVA depende del caso (p. ej., inversión del sujeto pasivo entre contratista y subcontratista o tipo reducido en algunas obras de vivienda): confírmalo con tu asesoría.</t>
        </is>
      </c>
    </row>
    <row r="84">
      <c r="A84" t="inlineStr" s="12">
        <is>
          <t xml:space="preserve">Firma del contratista</t>
        </is>
      </c>
      <c r="F84" t="inlineStr" s="12">
        <is>
          <t xml:space="preserve">Conforme dirección facultativa</t>
        </is>
      </c>
      <c r="J84" t="inlineStr" s="12">
        <is>
          <t xml:space="preserve">Conforme propiedad</t>
        </is>
      </c>
    </row>
  </sheetData>
  <mergeCells count="3">
    <mergeCell ref="B4:D4"/>
    <mergeCell ref="B5:D5"/>
    <mergeCell ref="B6:D6"/>
  </mergeCells>
  <pageSetup orientation="landscape" paperSize="9" fitToWidth="1" fitToHeight="0"/>
</worksheet>
</file>